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yrt1\Desktop\Питание 2026-27\"/>
    </mc:Choice>
  </mc:AlternateContent>
  <bookViews>
    <workbookView xWindow="0" yWindow="0" windowWidth="23040" windowHeight="91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6" i="1" l="1"/>
  <c r="L100" i="1"/>
  <c r="L195" i="1"/>
  <c r="J195" i="1"/>
  <c r="H138" i="1"/>
  <c r="J119" i="1"/>
  <c r="I176" i="1"/>
  <c r="G195" i="1"/>
  <c r="G119" i="1"/>
  <c r="L24" i="1"/>
  <c r="L157" i="1"/>
  <c r="J62" i="1"/>
  <c r="H81" i="1"/>
  <c r="F100" i="1"/>
  <c r="J138" i="1"/>
  <c r="H157" i="1"/>
  <c r="J176" i="1"/>
  <c r="H195" i="1"/>
  <c r="L119" i="1"/>
  <c r="H119" i="1"/>
  <c r="F81" i="1"/>
  <c r="J157" i="1"/>
  <c r="H176" i="1"/>
  <c r="L138" i="1"/>
  <c r="G43" i="1"/>
  <c r="I100" i="1"/>
  <c r="H43" i="1"/>
  <c r="F62" i="1"/>
  <c r="G62" i="1"/>
  <c r="I81" i="1"/>
  <c r="G138" i="1"/>
  <c r="I157" i="1"/>
  <c r="G176" i="1"/>
  <c r="I195" i="1"/>
  <c r="L43" i="1"/>
  <c r="L81" i="1"/>
  <c r="I119" i="1"/>
  <c r="J43" i="1"/>
  <c r="I62" i="1"/>
  <c r="G81" i="1"/>
  <c r="I138" i="1"/>
  <c r="G157" i="1"/>
  <c r="L62" i="1"/>
  <c r="H100" i="1"/>
  <c r="G100" i="1"/>
  <c r="J100" i="1"/>
  <c r="J81" i="1"/>
  <c r="H62" i="1"/>
  <c r="I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I196" i="1"/>
  <c r="G196" i="1"/>
  <c r="J196" i="1"/>
  <c r="F196" i="1"/>
</calcChain>
</file>

<file path=xl/sharedStrings.xml><?xml version="1.0" encoding="utf-8"?>
<sst xmlns="http://schemas.openxmlformats.org/spreadsheetml/2006/main" count="323" uniqueCount="112">
  <si>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</si>
  <si>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</si>
  <si>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</si>
  <si>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</si>
  <si>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</si>
  <si>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</si>
  <si>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</si>
  <si>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</si>
  <si>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</si>
  <si>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</si>
  <si>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</si>
  <si>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</si>
  <si>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</si>
  <si>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</si>
  <si>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</si>
  <si>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</si>
  <si>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</si>
  <si>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</si>
  <si>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</si>
  <si>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</si>
  <si>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</si>
  <si>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</si>
  <si>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</si>
  <si>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</si>
  <si>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</si>
  <si>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</si>
  <si>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</si>
  <si>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</si>
  <si>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</si>
  <si>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</si>
  <si>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</si>
  <si>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</si>
  <si>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</si>
  <si>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</si>
  <si>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</si>
  <si>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</si>
  <si>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</si>
  <si>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</si>
  <si>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</si>
  <si>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</si>
  <si>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Гурова</t>
  </si>
  <si>
    <t>МБОУ "ООШ ст. Сырт"</t>
  </si>
  <si>
    <t>Овощи в нарезке (огурец)</t>
  </si>
  <si>
    <t>Рассольник</t>
  </si>
  <si>
    <t>Капуста тушеная с мясом</t>
  </si>
  <si>
    <t>Йогурт</t>
  </si>
  <si>
    <t>Хлеб</t>
  </si>
  <si>
    <t>Кисель</t>
  </si>
  <si>
    <t>Апельсин</t>
  </si>
  <si>
    <t>54-2з-2020</t>
  </si>
  <si>
    <t>54-4с-2020</t>
  </si>
  <si>
    <t>54-10м-2020</t>
  </si>
  <si>
    <t>пром.</t>
  </si>
  <si>
    <t>54-2хн-2020</t>
  </si>
  <si>
    <t>Овощи в нарезке (помидор)</t>
  </si>
  <si>
    <t>Борщ с капустой и картофелем</t>
  </si>
  <si>
    <t>Рыба запеченная с овощным маринадом</t>
  </si>
  <si>
    <t>Рис отварной</t>
  </si>
  <si>
    <t>Чай с лимоном</t>
  </si>
  <si>
    <t>Яблоко</t>
  </si>
  <si>
    <t>54-3з-2020</t>
  </si>
  <si>
    <t>54-2с-2020</t>
  </si>
  <si>
    <t>54-11р-2020, 54-19з-2020</t>
  </si>
  <si>
    <t>54-6г-2020</t>
  </si>
  <si>
    <t>54-4хн-2020</t>
  </si>
  <si>
    <t>Горошек консервированный</t>
  </si>
  <si>
    <t>Суп с мясными фрикадельками</t>
  </si>
  <si>
    <t>Компот из сухофруктов</t>
  </si>
  <si>
    <t>Банан</t>
  </si>
  <si>
    <t>5420з-2020</t>
  </si>
  <si>
    <t>54-5с-2020</t>
  </si>
  <si>
    <t>54-5м-2020</t>
  </si>
  <si>
    <t>54-1хн-2020</t>
  </si>
  <si>
    <t>Салат винегрет с растительным маслом</t>
  </si>
  <si>
    <t>Суп картофельный с горохом</t>
  </si>
  <si>
    <t>54-16з</t>
  </si>
  <si>
    <t>54-8с-2020</t>
  </si>
  <si>
    <t>54-22м-2020</t>
  </si>
  <si>
    <t>Кукуруза сахарная и сыр в нарезке</t>
  </si>
  <si>
    <t>Щи из свежей капусты</t>
  </si>
  <si>
    <t>Котлеты куриные</t>
  </si>
  <si>
    <t>Картофельное пюре</t>
  </si>
  <si>
    <t>Чай с молоком</t>
  </si>
  <si>
    <t>54-21з, 54-1з</t>
  </si>
  <si>
    <t>54-1с-2020</t>
  </si>
  <si>
    <t>54-11г-2020</t>
  </si>
  <si>
    <t>54-3гн</t>
  </si>
  <si>
    <t>54-1г-2020</t>
  </si>
  <si>
    <t>Кукуруза консервированная и сыр в нарезке</t>
  </si>
  <si>
    <t>Плов из риса с мясом курицы</t>
  </si>
  <si>
    <t>54-21з-2020, 54-1з</t>
  </si>
  <si>
    <t>54-15м-2020</t>
  </si>
  <si>
    <t>54-21хн-2020</t>
  </si>
  <si>
    <t>Чай и лимоном</t>
  </si>
  <si>
    <t>54-4гн</t>
  </si>
  <si>
    <t>Курица тушеная с овощами</t>
  </si>
  <si>
    <t>Каша гречневая рассыпчатая</t>
  </si>
  <si>
    <t xml:space="preserve">Хлеб </t>
  </si>
  <si>
    <t>54-25м-2020</t>
  </si>
  <si>
    <t>54-4г-2020</t>
  </si>
  <si>
    <t>54-23хн</t>
  </si>
  <si>
    <t>Салат винегрет с подсолнечным маслом</t>
  </si>
  <si>
    <t>54-16з-2020</t>
  </si>
  <si>
    <t>54-26м-2020</t>
  </si>
  <si>
    <t>Суп лапша</t>
  </si>
  <si>
    <t>Суп гороховый</t>
  </si>
  <si>
    <t>Рагу</t>
  </si>
  <si>
    <t>Макароны</t>
  </si>
  <si>
    <t>Котлеты</t>
  </si>
  <si>
    <t>54-11р-2020</t>
  </si>
  <si>
    <t>Макароны с соусом</t>
  </si>
  <si>
    <t>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</si>
</sst>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0" zoomScaleNormal="70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P185" sqref="P18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41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17</v>
      </c>
      <c r="I3" s="48">
        <v>8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60</v>
      </c>
      <c r="G14" s="43">
        <v>0.9</v>
      </c>
      <c r="H14" s="43">
        <v>0.1</v>
      </c>
      <c r="I14" s="43">
        <v>2.8</v>
      </c>
      <c r="J14" s="43">
        <v>15.5</v>
      </c>
      <c r="K14" s="44" t="s">
        <v>49</v>
      </c>
      <c r="L14" s="43">
        <v>12.6</v>
      </c>
    </row>
    <row r="15" spans="1:12" ht="25.5" x14ac:dyDescent="0.25">
      <c r="A15" s="23"/>
      <c r="B15" s="15"/>
      <c r="C15" s="11"/>
      <c r="D15" s="7" t="s">
        <v>27</v>
      </c>
      <c r="E15" s="42" t="s">
        <v>104</v>
      </c>
      <c r="F15" s="43">
        <v>250</v>
      </c>
      <c r="G15" s="43">
        <v>5.9</v>
      </c>
      <c r="H15" s="43">
        <v>7.2</v>
      </c>
      <c r="I15" s="43">
        <v>17</v>
      </c>
      <c r="J15" s="43">
        <v>156.9</v>
      </c>
      <c r="K15" s="44" t="s">
        <v>50</v>
      </c>
      <c r="L15" s="43">
        <v>24.08</v>
      </c>
    </row>
    <row r="16" spans="1:12" ht="25.5" x14ac:dyDescent="0.25">
      <c r="A16" s="23"/>
      <c r="B16" s="15"/>
      <c r="C16" s="11"/>
      <c r="D16" s="7" t="s">
        <v>28</v>
      </c>
      <c r="E16" s="42" t="s">
        <v>44</v>
      </c>
      <c r="F16" s="43">
        <v>200</v>
      </c>
      <c r="G16" s="43">
        <v>29.6</v>
      </c>
      <c r="H16" s="43">
        <v>29.7</v>
      </c>
      <c r="I16" s="43">
        <v>18</v>
      </c>
      <c r="J16" s="43">
        <v>458.2</v>
      </c>
      <c r="K16" s="44" t="s">
        <v>51</v>
      </c>
      <c r="L16" s="43">
        <v>41.08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>
        <v>60</v>
      </c>
      <c r="G18" s="43">
        <v>2.5</v>
      </c>
      <c r="H18" s="43">
        <v>0.9</v>
      </c>
      <c r="I18" s="43">
        <v>3.5</v>
      </c>
      <c r="J18" s="43">
        <v>32.1</v>
      </c>
      <c r="K18" s="44" t="s">
        <v>52</v>
      </c>
      <c r="L18" s="43">
        <v>12.6</v>
      </c>
    </row>
    <row r="19" spans="1:12" ht="15" x14ac:dyDescent="0.25">
      <c r="A19" s="23"/>
      <c r="B19" s="15"/>
      <c r="C19" s="11"/>
      <c r="D19" s="7" t="s">
        <v>31</v>
      </c>
      <c r="E19" s="42" t="s">
        <v>46</v>
      </c>
      <c r="F19" s="43">
        <v>60</v>
      </c>
      <c r="G19" s="43">
        <v>6.5</v>
      </c>
      <c r="H19" s="43">
        <v>0.7</v>
      </c>
      <c r="I19" s="43">
        <v>41.8</v>
      </c>
      <c r="J19" s="43">
        <v>199.2</v>
      </c>
      <c r="K19" s="44" t="s">
        <v>52</v>
      </c>
      <c r="L19" s="43">
        <v>3.6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25.5" x14ac:dyDescent="0.25">
      <c r="A21" s="23"/>
      <c r="B21" s="15"/>
      <c r="C21" s="11"/>
      <c r="D21" s="6" t="s">
        <v>30</v>
      </c>
      <c r="E21" s="42" t="s">
        <v>47</v>
      </c>
      <c r="F21" s="43">
        <v>200</v>
      </c>
      <c r="G21" s="43">
        <v>0.2</v>
      </c>
      <c r="H21" s="43">
        <v>0.1</v>
      </c>
      <c r="I21" s="43">
        <v>12.2</v>
      </c>
      <c r="J21" s="43">
        <v>50.6</v>
      </c>
      <c r="K21" s="44" t="s">
        <v>53</v>
      </c>
      <c r="L21" s="43">
        <v>4.8</v>
      </c>
    </row>
    <row r="22" spans="1:12" ht="15" x14ac:dyDescent="0.25">
      <c r="A22" s="23"/>
      <c r="B22" s="15"/>
      <c r="C22" s="11"/>
      <c r="D22" s="6" t="s">
        <v>24</v>
      </c>
      <c r="E22" s="42" t="s">
        <v>48</v>
      </c>
      <c r="F22" s="43">
        <v>100</v>
      </c>
      <c r="G22" s="43">
        <v>1.8</v>
      </c>
      <c r="H22" s="43">
        <v>0.4</v>
      </c>
      <c r="I22" s="43">
        <v>16.2</v>
      </c>
      <c r="J22" s="43">
        <v>75.599999999999994</v>
      </c>
      <c r="K22" s="44" t="s">
        <v>52</v>
      </c>
      <c r="L22" s="43">
        <v>11.34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930</v>
      </c>
      <c r="G23" s="19">
        <f t="shared" ref="G23:J23" si="2">SUM(G14:G22)</f>
        <v>47.400000000000006</v>
      </c>
      <c r="H23" s="19">
        <f t="shared" si="2"/>
        <v>39.1</v>
      </c>
      <c r="I23" s="19">
        <f t="shared" si="2"/>
        <v>111.5</v>
      </c>
      <c r="J23" s="19">
        <f t="shared" si="2"/>
        <v>988.10000000000014</v>
      </c>
      <c r="K23" s="25"/>
      <c r="L23" s="19">
        <f t="shared" ref="L23" si="3">SUM(L14:L22)</f>
        <v>110.09999999999998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930</v>
      </c>
      <c r="G24" s="32">
        <f t="shared" ref="G24:J24" si="4">G13+G23</f>
        <v>47.400000000000006</v>
      </c>
      <c r="H24" s="32">
        <f t="shared" si="4"/>
        <v>39.1</v>
      </c>
      <c r="I24" s="32">
        <f t="shared" si="4"/>
        <v>111.5</v>
      </c>
      <c r="J24" s="32">
        <f t="shared" si="4"/>
        <v>988.10000000000014</v>
      </c>
      <c r="K24" s="32"/>
      <c r="L24" s="32">
        <f t="shared" ref="L24" si="5">L13+L23</f>
        <v>110.09999999999998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60</v>
      </c>
      <c r="G33" s="43">
        <v>1.2</v>
      </c>
      <c r="H33" s="43">
        <v>0.2</v>
      </c>
      <c r="I33" s="43">
        <v>4.2</v>
      </c>
      <c r="J33" s="43">
        <v>23.5</v>
      </c>
      <c r="K33" s="44" t="s">
        <v>60</v>
      </c>
      <c r="L33" s="43">
        <v>15.2</v>
      </c>
    </row>
    <row r="34" spans="1:12" ht="25.5" x14ac:dyDescent="0.25">
      <c r="A34" s="14"/>
      <c r="B34" s="15"/>
      <c r="C34" s="11"/>
      <c r="D34" s="7" t="s">
        <v>27</v>
      </c>
      <c r="E34" s="42" t="s">
        <v>55</v>
      </c>
      <c r="F34" s="43">
        <v>250</v>
      </c>
      <c r="G34" s="43">
        <v>5.4</v>
      </c>
      <c r="H34" s="43">
        <v>4.3</v>
      </c>
      <c r="I34" s="43">
        <v>9.3000000000000007</v>
      </c>
      <c r="J34" s="43">
        <v>97.9</v>
      </c>
      <c r="K34" s="44" t="s">
        <v>61</v>
      </c>
      <c r="L34" s="43">
        <v>24.28</v>
      </c>
    </row>
    <row r="35" spans="1:12" ht="38.25" x14ac:dyDescent="0.25">
      <c r="A35" s="14"/>
      <c r="B35" s="15"/>
      <c r="C35" s="11"/>
      <c r="D35" s="7" t="s">
        <v>28</v>
      </c>
      <c r="E35" s="42" t="s">
        <v>56</v>
      </c>
      <c r="F35" s="43">
        <v>155</v>
      </c>
      <c r="G35" s="43">
        <v>16.7</v>
      </c>
      <c r="H35" s="43">
        <v>17.100000000000001</v>
      </c>
      <c r="I35" s="43">
        <v>16.600000000000001</v>
      </c>
      <c r="J35" s="43">
        <v>286</v>
      </c>
      <c r="K35" s="44" t="s">
        <v>62</v>
      </c>
      <c r="L35" s="43">
        <v>32.78</v>
      </c>
    </row>
    <row r="36" spans="1:12" ht="15" x14ac:dyDescent="0.25">
      <c r="A36" s="14"/>
      <c r="B36" s="15"/>
      <c r="C36" s="11"/>
      <c r="D36" s="7" t="s">
        <v>29</v>
      </c>
      <c r="E36" s="42" t="s">
        <v>57</v>
      </c>
      <c r="F36" s="43">
        <v>150</v>
      </c>
      <c r="G36" s="43">
        <v>4.8</v>
      </c>
      <c r="H36" s="43">
        <v>6.4</v>
      </c>
      <c r="I36" s="43">
        <v>48.6</v>
      </c>
      <c r="J36" s="43">
        <v>271.39999999999998</v>
      </c>
      <c r="K36" s="44" t="s">
        <v>63</v>
      </c>
      <c r="L36" s="43">
        <v>12.5</v>
      </c>
    </row>
    <row r="37" spans="1:12" ht="25.5" x14ac:dyDescent="0.25">
      <c r="A37" s="14"/>
      <c r="B37" s="15"/>
      <c r="C37" s="11"/>
      <c r="D37" s="7" t="s">
        <v>30</v>
      </c>
      <c r="E37" s="42" t="s">
        <v>58</v>
      </c>
      <c r="F37" s="43">
        <v>200</v>
      </c>
      <c r="G37" s="43">
        <v>1.6</v>
      </c>
      <c r="H37" s="43">
        <v>1.1000000000000001</v>
      </c>
      <c r="I37" s="43">
        <v>8.6</v>
      </c>
      <c r="J37" s="43">
        <v>50.9</v>
      </c>
      <c r="K37" s="44" t="s">
        <v>64</v>
      </c>
      <c r="L37" s="43">
        <v>6.8</v>
      </c>
    </row>
    <row r="38" spans="1:12" ht="15" x14ac:dyDescent="0.25">
      <c r="A38" s="14"/>
      <c r="B38" s="15"/>
      <c r="C38" s="11"/>
      <c r="D38" s="7" t="s">
        <v>31</v>
      </c>
      <c r="E38" s="42" t="s">
        <v>46</v>
      </c>
      <c r="F38" s="43">
        <v>60</v>
      </c>
      <c r="G38" s="43">
        <v>6.8</v>
      </c>
      <c r="H38" s="43">
        <v>0.7</v>
      </c>
      <c r="I38" s="43">
        <v>44.3</v>
      </c>
      <c r="J38" s="43">
        <v>211</v>
      </c>
      <c r="K38" s="44" t="s">
        <v>52</v>
      </c>
      <c r="L38" s="43">
        <v>3.6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52" t="s">
        <v>24</v>
      </c>
      <c r="E40" s="42" t="s">
        <v>59</v>
      </c>
      <c r="F40" s="43">
        <v>100</v>
      </c>
      <c r="G40" s="43">
        <v>0.6</v>
      </c>
      <c r="H40" s="43">
        <v>0.6</v>
      </c>
      <c r="I40" s="43">
        <v>15.7</v>
      </c>
      <c r="J40" s="43">
        <v>71</v>
      </c>
      <c r="K40" s="44"/>
      <c r="L40" s="43">
        <v>14.94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SUM(F33:F40)</f>
        <v>975</v>
      </c>
      <c r="G42" s="19">
        <f>SUM(G33:G40)</f>
        <v>37.1</v>
      </c>
      <c r="H42" s="19">
        <f>SUM(H33:H40)</f>
        <v>30.400000000000002</v>
      </c>
      <c r="I42" s="19">
        <f>SUM(I33:I40)</f>
        <v>147.29999999999998</v>
      </c>
      <c r="J42" s="19">
        <f>SUM(J33:J40)</f>
        <v>1011.6999999999999</v>
      </c>
      <c r="K42" s="25"/>
      <c r="L42" s="19">
        <f>SUM(L33:L40)</f>
        <v>110.1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975</v>
      </c>
      <c r="G43" s="32">
        <f t="shared" ref="G43" si="10">G32+G42</f>
        <v>37.1</v>
      </c>
      <c r="H43" s="32">
        <f t="shared" ref="H43" si="11">H32+H42</f>
        <v>30.400000000000002</v>
      </c>
      <c r="I43" s="32">
        <f t="shared" ref="I43" si="12">I32+I42</f>
        <v>147.29999999999998</v>
      </c>
      <c r="J43" s="32">
        <f t="shared" ref="J43:L43" si="13">J32+J42</f>
        <v>1011.6999999999999</v>
      </c>
      <c r="K43" s="32"/>
      <c r="L43" s="32">
        <f t="shared" si="13"/>
        <v>110.1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4">SUM(G44:G50)</f>
        <v>0</v>
      </c>
      <c r="H51" s="19">
        <f t="shared" ref="H51" si="15">SUM(H44:H50)</f>
        <v>0</v>
      </c>
      <c r="I51" s="19">
        <f t="shared" ref="I51" si="16">SUM(I44:I50)</f>
        <v>0</v>
      </c>
      <c r="J51" s="19">
        <f t="shared" ref="J51:L51" si="17">SUM(J44:J50)</f>
        <v>0</v>
      </c>
      <c r="K51" s="25"/>
      <c r="L51" s="19">
        <f t="shared" si="17"/>
        <v>0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65</v>
      </c>
      <c r="F52" s="43">
        <v>60</v>
      </c>
      <c r="G52" s="43">
        <v>2.9</v>
      </c>
      <c r="H52" s="43">
        <v>0.2</v>
      </c>
      <c r="I52" s="43">
        <v>5.9</v>
      </c>
      <c r="J52" s="43">
        <v>36.9</v>
      </c>
      <c r="K52" s="44" t="s">
        <v>69</v>
      </c>
      <c r="L52" s="43">
        <v>9.4</v>
      </c>
    </row>
    <row r="53" spans="1:12" ht="25.5" x14ac:dyDescent="0.25">
      <c r="A53" s="23"/>
      <c r="B53" s="15"/>
      <c r="C53" s="11"/>
      <c r="D53" s="7" t="s">
        <v>27</v>
      </c>
      <c r="E53" s="42" t="s">
        <v>105</v>
      </c>
      <c r="F53" s="43">
        <v>250</v>
      </c>
      <c r="G53" s="43">
        <v>10.8</v>
      </c>
      <c r="H53" s="43">
        <v>7.6</v>
      </c>
      <c r="I53" s="43">
        <v>17.399999999999999</v>
      </c>
      <c r="J53" s="43">
        <v>181.1</v>
      </c>
      <c r="K53" s="44" t="s">
        <v>70</v>
      </c>
      <c r="L53" s="43">
        <v>24.53</v>
      </c>
    </row>
    <row r="54" spans="1:12" ht="25.5" x14ac:dyDescent="0.25">
      <c r="A54" s="23"/>
      <c r="B54" s="15"/>
      <c r="C54" s="11"/>
      <c r="D54" s="7" t="s">
        <v>28</v>
      </c>
      <c r="E54" s="42" t="s">
        <v>106</v>
      </c>
      <c r="F54" s="43">
        <v>165</v>
      </c>
      <c r="G54" s="43">
        <v>14.4</v>
      </c>
      <c r="H54" s="43">
        <v>11.2</v>
      </c>
      <c r="I54" s="43">
        <v>14.2</v>
      </c>
      <c r="J54" s="43">
        <v>215.3</v>
      </c>
      <c r="K54" s="44" t="s">
        <v>71</v>
      </c>
      <c r="L54" s="43">
        <v>42.23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25.5" x14ac:dyDescent="0.25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0.5</v>
      </c>
      <c r="H56" s="43">
        <v>0</v>
      </c>
      <c r="I56" s="43">
        <v>19.8</v>
      </c>
      <c r="J56" s="43">
        <v>81</v>
      </c>
      <c r="K56" s="44" t="s">
        <v>72</v>
      </c>
      <c r="L56" s="43">
        <v>9.5</v>
      </c>
    </row>
    <row r="57" spans="1:12" ht="15" x14ac:dyDescent="0.25">
      <c r="A57" s="23"/>
      <c r="B57" s="15"/>
      <c r="C57" s="11"/>
      <c r="D57" s="7" t="s">
        <v>31</v>
      </c>
      <c r="E57" s="42" t="s">
        <v>46</v>
      </c>
      <c r="F57" s="43">
        <v>60</v>
      </c>
      <c r="G57" s="43">
        <v>6.5</v>
      </c>
      <c r="H57" s="43">
        <v>0.7</v>
      </c>
      <c r="I57" s="43">
        <v>41.8</v>
      </c>
      <c r="J57" s="43">
        <v>199.2</v>
      </c>
      <c r="K57" s="44" t="s">
        <v>52</v>
      </c>
      <c r="L57" s="43">
        <v>3.6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52" t="s">
        <v>24</v>
      </c>
      <c r="E59" s="42" t="s">
        <v>68</v>
      </c>
      <c r="F59" s="43">
        <v>100</v>
      </c>
      <c r="G59" s="43">
        <v>2.2999999999999998</v>
      </c>
      <c r="H59" s="43">
        <v>0.6</v>
      </c>
      <c r="I59" s="43">
        <v>26.3</v>
      </c>
      <c r="J59" s="43">
        <v>118.1</v>
      </c>
      <c r="K59" s="44"/>
      <c r="L59" s="43">
        <v>20.84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SUM(F52:F59)</f>
        <v>835</v>
      </c>
      <c r="G61" s="19">
        <f>SUM(G52:G59)</f>
        <v>37.4</v>
      </c>
      <c r="H61" s="19">
        <f>SUM(H52:H59)</f>
        <v>20.3</v>
      </c>
      <c r="I61" s="19">
        <f>SUM(I52:I59)</f>
        <v>125.39999999999999</v>
      </c>
      <c r="J61" s="19">
        <f>SUM(J52:J59)</f>
        <v>831.6</v>
      </c>
      <c r="K61" s="25"/>
      <c r="L61" s="19">
        <f>SUM(L52:L59)</f>
        <v>110.1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835</v>
      </c>
      <c r="G62" s="32">
        <f t="shared" ref="G62" si="18">G51+G61</f>
        <v>37.4</v>
      </c>
      <c r="H62" s="32">
        <f t="shared" ref="H62" si="19">H51+H61</f>
        <v>20.3</v>
      </c>
      <c r="I62" s="32">
        <f t="shared" ref="I62" si="20">I51+I61</f>
        <v>125.39999999999999</v>
      </c>
      <c r="J62" s="32">
        <f t="shared" ref="J62:L62" si="21">J51+J61</f>
        <v>831.6</v>
      </c>
      <c r="K62" s="32"/>
      <c r="L62" s="32">
        <f t="shared" si="21"/>
        <v>110.1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2">SUM(G63:G69)</f>
        <v>0</v>
      </c>
      <c r="H70" s="19">
        <f t="shared" ref="H70" si="23">SUM(H63:H69)</f>
        <v>0</v>
      </c>
      <c r="I70" s="19">
        <f t="shared" ref="I70" si="24">SUM(I63:I69)</f>
        <v>0</v>
      </c>
      <c r="J70" s="19">
        <f t="shared" ref="J70:L70" si="25">SUM(J63:J69)</f>
        <v>0</v>
      </c>
      <c r="K70" s="25"/>
      <c r="L70" s="19">
        <f t="shared" si="25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73</v>
      </c>
      <c r="F71" s="43">
        <v>100</v>
      </c>
      <c r="G71" s="43">
        <v>1.2</v>
      </c>
      <c r="H71" s="43">
        <v>8.9</v>
      </c>
      <c r="I71" s="43">
        <v>6.7</v>
      </c>
      <c r="J71" s="43">
        <v>111.9</v>
      </c>
      <c r="K71" s="44" t="s">
        <v>75</v>
      </c>
      <c r="L71" s="43">
        <v>18.8</v>
      </c>
    </row>
    <row r="72" spans="1:12" ht="25.5" x14ac:dyDescent="0.25">
      <c r="A72" s="23"/>
      <c r="B72" s="15"/>
      <c r="C72" s="11"/>
      <c r="D72" s="7" t="s">
        <v>27</v>
      </c>
      <c r="E72" s="42" t="s">
        <v>43</v>
      </c>
      <c r="F72" s="43">
        <v>250</v>
      </c>
      <c r="G72" s="43">
        <v>9.8000000000000007</v>
      </c>
      <c r="H72" s="43">
        <v>4.2</v>
      </c>
      <c r="I72" s="43">
        <v>22.4</v>
      </c>
      <c r="J72" s="43">
        <v>166.4</v>
      </c>
      <c r="K72" s="44" t="s">
        <v>76</v>
      </c>
      <c r="L72" s="43">
        <v>26.53</v>
      </c>
    </row>
    <row r="73" spans="1:12" ht="25.5" x14ac:dyDescent="0.25">
      <c r="A73" s="23"/>
      <c r="B73" s="15"/>
      <c r="C73" s="11"/>
      <c r="D73" s="7" t="s">
        <v>28</v>
      </c>
      <c r="E73" s="42" t="s">
        <v>95</v>
      </c>
      <c r="F73" s="43">
        <v>150</v>
      </c>
      <c r="G73" s="43">
        <v>34.1</v>
      </c>
      <c r="H73" s="43">
        <v>11.4</v>
      </c>
      <c r="I73" s="43">
        <v>28.5</v>
      </c>
      <c r="J73" s="43">
        <v>353.2</v>
      </c>
      <c r="K73" s="44" t="s">
        <v>77</v>
      </c>
      <c r="L73" s="43">
        <v>32.53</v>
      </c>
    </row>
    <row r="74" spans="1:12" ht="15" x14ac:dyDescent="0.25">
      <c r="A74" s="23"/>
      <c r="B74" s="15"/>
      <c r="C74" s="11"/>
      <c r="D74" s="7" t="s">
        <v>29</v>
      </c>
      <c r="E74" s="42" t="s">
        <v>107</v>
      </c>
      <c r="F74" s="43">
        <v>150</v>
      </c>
      <c r="G74" s="43">
        <v>5.3</v>
      </c>
      <c r="H74" s="43">
        <v>4.9000000000000004</v>
      </c>
      <c r="I74" s="43">
        <v>33</v>
      </c>
      <c r="J74" s="43">
        <v>196.8</v>
      </c>
      <c r="K74" s="44" t="s">
        <v>87</v>
      </c>
      <c r="L74" s="43">
        <v>12.5</v>
      </c>
    </row>
    <row r="75" spans="1:12" ht="25.5" x14ac:dyDescent="0.25">
      <c r="A75" s="23"/>
      <c r="B75" s="15"/>
      <c r="C75" s="11"/>
      <c r="D75" s="7" t="s">
        <v>30</v>
      </c>
      <c r="E75" s="42" t="s">
        <v>47</v>
      </c>
      <c r="F75" s="43">
        <v>200</v>
      </c>
      <c r="G75" s="43">
        <v>0.2</v>
      </c>
      <c r="H75" s="43">
        <v>0</v>
      </c>
      <c r="I75" s="43">
        <v>12.9</v>
      </c>
      <c r="J75" s="43">
        <v>52.9</v>
      </c>
      <c r="K75" s="44" t="s">
        <v>72</v>
      </c>
      <c r="L75" s="43">
        <v>4.8</v>
      </c>
    </row>
    <row r="76" spans="1:12" ht="15" x14ac:dyDescent="0.25">
      <c r="A76" s="23"/>
      <c r="B76" s="15"/>
      <c r="C76" s="11"/>
      <c r="D76" s="7" t="s">
        <v>31</v>
      </c>
      <c r="E76" s="42" t="s">
        <v>46</v>
      </c>
      <c r="F76" s="43">
        <v>60</v>
      </c>
      <c r="G76" s="43">
        <v>6.8</v>
      </c>
      <c r="H76" s="43">
        <v>0.7</v>
      </c>
      <c r="I76" s="43">
        <v>44.3</v>
      </c>
      <c r="J76" s="43">
        <v>211</v>
      </c>
      <c r="K76" s="44" t="s">
        <v>52</v>
      </c>
      <c r="L76" s="43">
        <v>3.6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52" t="s">
        <v>24</v>
      </c>
      <c r="E78" s="42" t="s">
        <v>48</v>
      </c>
      <c r="F78" s="43">
        <v>100</v>
      </c>
      <c r="G78" s="43">
        <v>1.8</v>
      </c>
      <c r="H78" s="43">
        <v>0.4</v>
      </c>
      <c r="I78" s="43">
        <v>16.2</v>
      </c>
      <c r="J78" s="43">
        <v>75.599999999999994</v>
      </c>
      <c r="K78" s="44"/>
      <c r="L78" s="43">
        <v>11.34</v>
      </c>
    </row>
    <row r="79" spans="1:12" ht="15" x14ac:dyDescent="0.25">
      <c r="A79" s="23"/>
      <c r="B79" s="15"/>
      <c r="C79" s="11"/>
      <c r="D79" s="42"/>
      <c r="E79" s="42"/>
      <c r="F79" s="42"/>
      <c r="G79" s="42"/>
      <c r="H79" s="42"/>
      <c r="I79" s="42"/>
      <c r="J79" s="42"/>
      <c r="K79" s="42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SUM(F71:F78)</f>
        <v>1010</v>
      </c>
      <c r="G80" s="19">
        <f>SUM(G71:G78)</f>
        <v>59.199999999999996</v>
      </c>
      <c r="H80" s="19">
        <f>SUM(H71:H78)</f>
        <v>30.499999999999996</v>
      </c>
      <c r="I80" s="19">
        <f>SUM(I71:I78)</f>
        <v>164</v>
      </c>
      <c r="J80" s="19">
        <f>SUM(J71:J78)</f>
        <v>1167.7999999999997</v>
      </c>
      <c r="K80" s="25"/>
      <c r="L80" s="19">
        <f>SUM(L71:L78)</f>
        <v>110.1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1010</v>
      </c>
      <c r="G81" s="32">
        <f t="shared" ref="G81" si="26">G70+G80</f>
        <v>59.199999999999996</v>
      </c>
      <c r="H81" s="32">
        <f t="shared" ref="H81" si="27">H70+H80</f>
        <v>30.499999999999996</v>
      </c>
      <c r="I81" s="32">
        <f t="shared" ref="I81" si="28">I70+I80</f>
        <v>164</v>
      </c>
      <c r="J81" s="32">
        <f t="shared" ref="J81:L81" si="29">J70+J80</f>
        <v>1167.7999999999997</v>
      </c>
      <c r="K81" s="32"/>
      <c r="L81" s="32">
        <f t="shared" si="29"/>
        <v>110.1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0">SUM(G82:G88)</f>
        <v>0</v>
      </c>
      <c r="H89" s="19">
        <f t="shared" ref="H89" si="31">SUM(H82:H88)</f>
        <v>0</v>
      </c>
      <c r="I89" s="19">
        <f t="shared" ref="I89" si="32">SUM(I82:I88)</f>
        <v>0</v>
      </c>
      <c r="J89" s="19">
        <f t="shared" ref="J89:L89" si="33">SUM(J82:J88)</f>
        <v>0</v>
      </c>
      <c r="K89" s="25"/>
      <c r="L89" s="19">
        <f t="shared" si="33"/>
        <v>0</v>
      </c>
    </row>
    <row r="90" spans="1:12" ht="25.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78</v>
      </c>
      <c r="F90" s="43">
        <v>120</v>
      </c>
      <c r="G90" s="43">
        <v>16.2</v>
      </c>
      <c r="H90" s="43">
        <v>18.100000000000001</v>
      </c>
      <c r="I90" s="43">
        <v>11.2</v>
      </c>
      <c r="J90" s="43">
        <v>272.39999999999998</v>
      </c>
      <c r="K90" s="44" t="s">
        <v>83</v>
      </c>
      <c r="L90" s="43">
        <v>23.25</v>
      </c>
    </row>
    <row r="91" spans="1:12" ht="25.5" x14ac:dyDescent="0.25">
      <c r="A91" s="23"/>
      <c r="B91" s="15"/>
      <c r="C91" s="11"/>
      <c r="D91" s="7" t="s">
        <v>27</v>
      </c>
      <c r="E91" s="42" t="s">
        <v>79</v>
      </c>
      <c r="F91" s="43">
        <v>250</v>
      </c>
      <c r="G91" s="43">
        <v>5.8</v>
      </c>
      <c r="H91" s="43">
        <v>7</v>
      </c>
      <c r="I91" s="43">
        <v>7.1</v>
      </c>
      <c r="J91" s="43">
        <v>115.3</v>
      </c>
      <c r="K91" s="44" t="s">
        <v>84</v>
      </c>
      <c r="L91" s="43">
        <v>23.28</v>
      </c>
    </row>
    <row r="92" spans="1:12" ht="25.5" x14ac:dyDescent="0.25">
      <c r="A92" s="23"/>
      <c r="B92" s="15"/>
      <c r="C92" s="11"/>
      <c r="D92" s="7" t="s">
        <v>28</v>
      </c>
      <c r="E92" s="42" t="s">
        <v>80</v>
      </c>
      <c r="F92" s="43">
        <v>95</v>
      </c>
      <c r="G92" s="43">
        <v>12.1</v>
      </c>
      <c r="H92" s="43">
        <v>9.5</v>
      </c>
      <c r="I92" s="43">
        <v>8</v>
      </c>
      <c r="J92" s="43">
        <v>165.9</v>
      </c>
      <c r="K92" s="44" t="s">
        <v>71</v>
      </c>
      <c r="L92" s="43">
        <v>28.43</v>
      </c>
    </row>
    <row r="93" spans="1:12" ht="25.5" x14ac:dyDescent="0.25">
      <c r="A93" s="23"/>
      <c r="B93" s="15"/>
      <c r="C93" s="11"/>
      <c r="D93" s="7" t="s">
        <v>29</v>
      </c>
      <c r="E93" s="42" t="s">
        <v>81</v>
      </c>
      <c r="F93" s="43">
        <v>150</v>
      </c>
      <c r="G93" s="43">
        <v>4.0999999999999996</v>
      </c>
      <c r="H93" s="43">
        <v>7.1</v>
      </c>
      <c r="I93" s="43">
        <v>26.4</v>
      </c>
      <c r="J93" s="43">
        <v>185.8</v>
      </c>
      <c r="K93" s="44" t="s">
        <v>85</v>
      </c>
      <c r="L93" s="43">
        <v>9.8000000000000007</v>
      </c>
    </row>
    <row r="94" spans="1:12" ht="15" x14ac:dyDescent="0.25">
      <c r="A94" s="23"/>
      <c r="B94" s="15"/>
      <c r="C94" s="11"/>
      <c r="D94" s="7" t="s">
        <v>30</v>
      </c>
      <c r="E94" s="42" t="s">
        <v>82</v>
      </c>
      <c r="F94" s="43">
        <v>200</v>
      </c>
      <c r="G94" s="43">
        <v>0.2</v>
      </c>
      <c r="H94" s="43">
        <v>0.1</v>
      </c>
      <c r="I94" s="43">
        <v>6.6</v>
      </c>
      <c r="J94" s="43">
        <v>27.9</v>
      </c>
      <c r="K94" s="44" t="s">
        <v>86</v>
      </c>
      <c r="L94" s="43">
        <v>6.8</v>
      </c>
    </row>
    <row r="95" spans="1:12" ht="15" x14ac:dyDescent="0.25">
      <c r="A95" s="23"/>
      <c r="B95" s="15"/>
      <c r="C95" s="11"/>
      <c r="D95" s="7" t="s">
        <v>31</v>
      </c>
      <c r="E95" s="42" t="s">
        <v>46</v>
      </c>
      <c r="F95" s="43">
        <v>60</v>
      </c>
      <c r="G95" s="43">
        <v>6.5</v>
      </c>
      <c r="H95" s="43">
        <v>0.7</v>
      </c>
      <c r="I95" s="43">
        <v>41.8</v>
      </c>
      <c r="J95" s="43">
        <v>199.2</v>
      </c>
      <c r="K95" s="44" t="s">
        <v>52</v>
      </c>
      <c r="L95" s="43">
        <v>3.6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52" t="s">
        <v>24</v>
      </c>
      <c r="E97" s="42" t="s">
        <v>59</v>
      </c>
      <c r="F97" s="43">
        <v>100</v>
      </c>
      <c r="G97" s="43">
        <v>0.6</v>
      </c>
      <c r="H97" s="43">
        <v>0.6</v>
      </c>
      <c r="I97" s="43">
        <v>13.7</v>
      </c>
      <c r="J97" s="43">
        <v>62.2</v>
      </c>
      <c r="K97" s="44"/>
      <c r="L97" s="43">
        <v>14.94</v>
      </c>
    </row>
    <row r="98" spans="1:12" ht="15" x14ac:dyDescent="0.25">
      <c r="A98" s="23"/>
      <c r="B98" s="15"/>
      <c r="C98" s="11"/>
      <c r="D98" s="42"/>
      <c r="E98" s="42"/>
      <c r="F98" s="42"/>
      <c r="G98" s="42"/>
      <c r="H98" s="42"/>
      <c r="I98" s="42"/>
      <c r="J98" s="42"/>
      <c r="K98" s="42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SUM(F90:F97)</f>
        <v>975</v>
      </c>
      <c r="G99" s="19">
        <f>SUM(G90:G97)</f>
        <v>45.500000000000007</v>
      </c>
      <c r="H99" s="19">
        <f>SUM(H90:H97)</f>
        <v>43.100000000000009</v>
      </c>
      <c r="I99" s="19">
        <f>SUM(I90:I97)</f>
        <v>114.8</v>
      </c>
      <c r="J99" s="19">
        <f>SUM(J90:J97)</f>
        <v>1028.7</v>
      </c>
      <c r="K99" s="25"/>
      <c r="L99" s="19">
        <f>SUM(L90:L97)</f>
        <v>110.1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975</v>
      </c>
      <c r="G100" s="32">
        <f t="shared" ref="G100" si="34">G89+G99</f>
        <v>45.500000000000007</v>
      </c>
      <c r="H100" s="32">
        <f t="shared" ref="H100" si="35">H89+H99</f>
        <v>43.100000000000009</v>
      </c>
      <c r="I100" s="32">
        <f t="shared" ref="I100" si="36">I89+I99</f>
        <v>114.8</v>
      </c>
      <c r="J100" s="32">
        <f t="shared" ref="J100:L100" si="37">J89+J99</f>
        <v>1028.7</v>
      </c>
      <c r="K100" s="32"/>
      <c r="L100" s="32">
        <f t="shared" si="37"/>
        <v>110.1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38">SUM(G101:G107)</f>
        <v>0</v>
      </c>
      <c r="H108" s="19">
        <f t="shared" si="38"/>
        <v>0</v>
      </c>
      <c r="I108" s="19">
        <f t="shared" si="38"/>
        <v>0</v>
      </c>
      <c r="J108" s="19">
        <f t="shared" si="38"/>
        <v>0</v>
      </c>
      <c r="K108" s="25"/>
      <c r="L108" s="19">
        <f t="shared" ref="L108" si="39">SUM(L101:L107)</f>
        <v>0</v>
      </c>
    </row>
    <row r="109" spans="1:12" ht="38.2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88</v>
      </c>
      <c r="F109" s="43">
        <v>120</v>
      </c>
      <c r="G109" s="43">
        <v>16</v>
      </c>
      <c r="H109" s="43">
        <v>18.100000000000001</v>
      </c>
      <c r="I109" s="43">
        <v>10.199999999999999</v>
      </c>
      <c r="J109" s="43">
        <v>267.2</v>
      </c>
      <c r="K109" s="44" t="s">
        <v>90</v>
      </c>
      <c r="L109" s="43">
        <v>23.25</v>
      </c>
    </row>
    <row r="110" spans="1:12" ht="25.5" x14ac:dyDescent="0.25">
      <c r="A110" s="23"/>
      <c r="B110" s="15"/>
      <c r="C110" s="11"/>
      <c r="D110" s="7" t="s">
        <v>27</v>
      </c>
      <c r="E110" s="42" t="s">
        <v>66</v>
      </c>
      <c r="F110" s="43">
        <v>250</v>
      </c>
      <c r="G110" s="43">
        <v>10.8</v>
      </c>
      <c r="H110" s="43">
        <v>7.6</v>
      </c>
      <c r="I110" s="43">
        <v>17.399999999999999</v>
      </c>
      <c r="J110" s="43">
        <v>181.1</v>
      </c>
      <c r="K110" s="44" t="s">
        <v>70</v>
      </c>
      <c r="L110" s="43">
        <v>24.53</v>
      </c>
    </row>
    <row r="111" spans="1:12" ht="25.5" x14ac:dyDescent="0.25">
      <c r="A111" s="23"/>
      <c r="B111" s="15"/>
      <c r="C111" s="11"/>
      <c r="D111" s="7" t="s">
        <v>28</v>
      </c>
      <c r="E111" s="42" t="s">
        <v>89</v>
      </c>
      <c r="F111" s="43">
        <v>150</v>
      </c>
      <c r="G111" s="43">
        <v>27.9</v>
      </c>
      <c r="H111" s="43">
        <v>8.3000000000000007</v>
      </c>
      <c r="I111" s="43">
        <v>34</v>
      </c>
      <c r="J111" s="43">
        <v>322.5</v>
      </c>
      <c r="K111" s="44" t="s">
        <v>91</v>
      </c>
      <c r="L111" s="43">
        <v>42.58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25.5" x14ac:dyDescent="0.25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0.1</v>
      </c>
      <c r="H113" s="43">
        <v>0</v>
      </c>
      <c r="I113" s="43">
        <v>9.1</v>
      </c>
      <c r="J113" s="43">
        <v>37</v>
      </c>
      <c r="K113" s="44" t="s">
        <v>92</v>
      </c>
      <c r="L113" s="43">
        <v>4.8</v>
      </c>
    </row>
    <row r="114" spans="1:12" ht="15" x14ac:dyDescent="0.25">
      <c r="A114" s="23"/>
      <c r="B114" s="15"/>
      <c r="C114" s="11"/>
      <c r="D114" s="7" t="s">
        <v>31</v>
      </c>
      <c r="E114" s="42" t="s">
        <v>46</v>
      </c>
      <c r="F114" s="43">
        <v>60</v>
      </c>
      <c r="G114" s="43">
        <v>6.1</v>
      </c>
      <c r="H114" s="43">
        <v>0.6</v>
      </c>
      <c r="I114" s="43">
        <v>39.4</v>
      </c>
      <c r="J114" s="43">
        <v>187.5</v>
      </c>
      <c r="K114" s="44" t="s">
        <v>52</v>
      </c>
      <c r="L114" s="43">
        <v>3.6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52" t="s">
        <v>24</v>
      </c>
      <c r="E116" s="42" t="s">
        <v>48</v>
      </c>
      <c r="F116" s="43">
        <v>100</v>
      </c>
      <c r="G116" s="43">
        <v>0.9</v>
      </c>
      <c r="H116" s="43">
        <v>0.2</v>
      </c>
      <c r="I116" s="43">
        <v>8.1</v>
      </c>
      <c r="J116" s="43">
        <v>37.799999999999997</v>
      </c>
      <c r="K116" s="44"/>
      <c r="L116" s="43">
        <v>11.34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SUM(F109:F116)</f>
        <v>880</v>
      </c>
      <c r="G118" s="19">
        <f>SUM(G109:G116)</f>
        <v>61.800000000000004</v>
      </c>
      <c r="H118" s="19">
        <f>SUM(H109:H116)</f>
        <v>34.800000000000004</v>
      </c>
      <c r="I118" s="19">
        <f>SUM(I109:I116)</f>
        <v>118.19999999999999</v>
      </c>
      <c r="J118" s="19">
        <f>SUM(J109:J116)</f>
        <v>1033.0999999999999</v>
      </c>
      <c r="K118" s="25"/>
      <c r="L118" s="19">
        <f>SUM(L109:L116)</f>
        <v>110.1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880</v>
      </c>
      <c r="G119" s="32">
        <f t="shared" ref="G119" si="40">G108+G118</f>
        <v>61.800000000000004</v>
      </c>
      <c r="H119" s="32">
        <f t="shared" ref="H119" si="41">H108+H118</f>
        <v>34.800000000000004</v>
      </c>
      <c r="I119" s="32">
        <f t="shared" ref="I119" si="42">I108+I118</f>
        <v>118.19999999999999</v>
      </c>
      <c r="J119" s="32">
        <f t="shared" ref="J119:L119" si="43">J108+J118</f>
        <v>1033.0999999999999</v>
      </c>
      <c r="K119" s="32"/>
      <c r="L119" s="32">
        <f t="shared" si="43"/>
        <v>110.1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44">SUM(G120:G126)</f>
        <v>0</v>
      </c>
      <c r="H127" s="19">
        <f t="shared" si="44"/>
        <v>0</v>
      </c>
      <c r="I127" s="19">
        <f t="shared" si="44"/>
        <v>0</v>
      </c>
      <c r="J127" s="19">
        <f t="shared" si="44"/>
        <v>0</v>
      </c>
      <c r="K127" s="25"/>
      <c r="L127" s="19">
        <f t="shared" ref="L127" si="45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54</v>
      </c>
      <c r="F128" s="43">
        <v>60</v>
      </c>
      <c r="G128" s="43">
        <v>1.2</v>
      </c>
      <c r="H128" s="43">
        <v>0.2</v>
      </c>
      <c r="I128" s="43">
        <v>4.2</v>
      </c>
      <c r="J128" s="43">
        <v>23.5</v>
      </c>
      <c r="K128" s="44" t="s">
        <v>60</v>
      </c>
      <c r="L128" s="43">
        <v>14.2</v>
      </c>
    </row>
    <row r="129" spans="1:12" ht="25.5" x14ac:dyDescent="0.25">
      <c r="A129" s="14"/>
      <c r="B129" s="15"/>
      <c r="C129" s="11"/>
      <c r="D129" s="7" t="s">
        <v>27</v>
      </c>
      <c r="E129" s="42" t="s">
        <v>74</v>
      </c>
      <c r="F129" s="43">
        <v>250</v>
      </c>
      <c r="G129" s="43">
        <v>8.1999999999999993</v>
      </c>
      <c r="H129" s="43">
        <v>3.5</v>
      </c>
      <c r="I129" s="43">
        <v>18.7</v>
      </c>
      <c r="J129" s="43">
        <v>138.69999999999999</v>
      </c>
      <c r="K129" s="44" t="s">
        <v>61</v>
      </c>
      <c r="L129" s="43">
        <v>26.28</v>
      </c>
    </row>
    <row r="130" spans="1:12" ht="25.5" x14ac:dyDescent="0.25">
      <c r="A130" s="14"/>
      <c r="B130" s="15"/>
      <c r="C130" s="11"/>
      <c r="D130" s="7" t="s">
        <v>28</v>
      </c>
      <c r="E130" s="42" t="s">
        <v>108</v>
      </c>
      <c r="F130" s="43">
        <v>75</v>
      </c>
      <c r="G130" s="43">
        <v>12.1</v>
      </c>
      <c r="H130" s="43">
        <v>9.5</v>
      </c>
      <c r="I130" s="43">
        <v>8</v>
      </c>
      <c r="J130" s="43">
        <v>166</v>
      </c>
      <c r="K130" s="44" t="s">
        <v>109</v>
      </c>
      <c r="L130" s="43">
        <v>24.48</v>
      </c>
    </row>
    <row r="131" spans="1:12" ht="15" x14ac:dyDescent="0.25">
      <c r="A131" s="14"/>
      <c r="B131" s="15"/>
      <c r="C131" s="11"/>
      <c r="D131" s="7" t="s">
        <v>29</v>
      </c>
      <c r="E131" s="42" t="s">
        <v>110</v>
      </c>
      <c r="F131" s="43">
        <v>150</v>
      </c>
      <c r="G131" s="43">
        <v>5</v>
      </c>
      <c r="H131" s="43">
        <v>6</v>
      </c>
      <c r="I131" s="43">
        <v>49</v>
      </c>
      <c r="J131" s="43">
        <v>19.8</v>
      </c>
      <c r="K131" s="44" t="s">
        <v>63</v>
      </c>
      <c r="L131" s="43">
        <v>19.8</v>
      </c>
    </row>
    <row r="132" spans="1:12" ht="15" x14ac:dyDescent="0.25">
      <c r="A132" s="14"/>
      <c r="B132" s="15"/>
      <c r="C132" s="11"/>
      <c r="D132" s="7" t="s">
        <v>30</v>
      </c>
      <c r="E132" s="42" t="s">
        <v>93</v>
      </c>
      <c r="F132" s="43">
        <v>200</v>
      </c>
      <c r="G132" s="43">
        <v>1.6</v>
      </c>
      <c r="H132" s="43">
        <v>1.1000000000000001</v>
      </c>
      <c r="I132" s="43">
        <v>8.6</v>
      </c>
      <c r="J132" s="43">
        <v>50.9</v>
      </c>
      <c r="K132" s="44" t="s">
        <v>94</v>
      </c>
      <c r="L132" s="43">
        <v>6.8</v>
      </c>
    </row>
    <row r="133" spans="1:12" ht="15" x14ac:dyDescent="0.25">
      <c r="A133" s="14"/>
      <c r="B133" s="15"/>
      <c r="C133" s="11"/>
      <c r="D133" s="7" t="s">
        <v>31</v>
      </c>
      <c r="E133" s="42" t="s">
        <v>46</v>
      </c>
      <c r="F133" s="43">
        <v>60</v>
      </c>
      <c r="G133" s="43">
        <v>6.5</v>
      </c>
      <c r="H133" s="43">
        <v>0.7</v>
      </c>
      <c r="I133" s="43">
        <v>41.8</v>
      </c>
      <c r="J133" s="43">
        <v>199.2</v>
      </c>
      <c r="K133" s="44" t="s">
        <v>52</v>
      </c>
      <c r="L133" s="43">
        <v>3.6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52" t="s">
        <v>24</v>
      </c>
      <c r="E135" s="42" t="s">
        <v>59</v>
      </c>
      <c r="F135" s="43">
        <v>100</v>
      </c>
      <c r="G135" s="43">
        <v>0.5</v>
      </c>
      <c r="H135" s="43">
        <v>0.5</v>
      </c>
      <c r="I135" s="43">
        <v>12.7</v>
      </c>
      <c r="J135" s="43">
        <v>57.7</v>
      </c>
      <c r="K135" s="44"/>
      <c r="L135" s="43">
        <v>14.94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SUM(F128:F135)</f>
        <v>895</v>
      </c>
      <c r="G137" s="19">
        <f>SUM(G128:G135)</f>
        <v>35.1</v>
      </c>
      <c r="H137" s="19">
        <f>SUM(H128:H135)</f>
        <v>21.5</v>
      </c>
      <c r="I137" s="19">
        <f>SUM(I128:I135)</f>
        <v>143</v>
      </c>
      <c r="J137" s="19">
        <f>SUM(J128:J135)</f>
        <v>655.8</v>
      </c>
      <c r="K137" s="25"/>
      <c r="L137" s="19">
        <f>SUM(L128:L135)</f>
        <v>110.1</v>
      </c>
    </row>
    <row r="138" spans="1:12" ht="15.75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895</v>
      </c>
      <c r="G138" s="32">
        <f t="shared" ref="G138" si="46">G127+G137</f>
        <v>35.1</v>
      </c>
      <c r="H138" s="32">
        <f t="shared" ref="H138" si="47">H127+H137</f>
        <v>21.5</v>
      </c>
      <c r="I138" s="32">
        <f t="shared" ref="I138" si="48">I127+I137</f>
        <v>143</v>
      </c>
      <c r="J138" s="32">
        <f t="shared" ref="J138:L138" si="49">J127+J137</f>
        <v>655.8</v>
      </c>
      <c r="K138" s="32"/>
      <c r="L138" s="32">
        <f t="shared" si="49"/>
        <v>110.1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50">SUM(G139:G145)</f>
        <v>0</v>
      </c>
      <c r="H146" s="19">
        <f t="shared" si="50"/>
        <v>0</v>
      </c>
      <c r="I146" s="19">
        <f t="shared" si="50"/>
        <v>0</v>
      </c>
      <c r="J146" s="19">
        <f t="shared" si="50"/>
        <v>0</v>
      </c>
      <c r="K146" s="25"/>
      <c r="L146" s="19">
        <f t="shared" ref="L146" si="5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42</v>
      </c>
      <c r="F147" s="43">
        <v>60</v>
      </c>
      <c r="G147" s="43">
        <v>0.8</v>
      </c>
      <c r="H147" s="43">
        <v>0.1</v>
      </c>
      <c r="I147" s="43">
        <v>2.6</v>
      </c>
      <c r="J147" s="43">
        <v>14.8</v>
      </c>
      <c r="K147" s="44" t="s">
        <v>49</v>
      </c>
      <c r="L147" s="43">
        <v>12.6</v>
      </c>
    </row>
    <row r="148" spans="1:12" ht="25.5" x14ac:dyDescent="0.25">
      <c r="A148" s="23"/>
      <c r="B148" s="15"/>
      <c r="C148" s="11"/>
      <c r="D148" s="7" t="s">
        <v>27</v>
      </c>
      <c r="E148" s="42" t="s">
        <v>55</v>
      </c>
      <c r="F148" s="43">
        <v>240</v>
      </c>
      <c r="G148" s="43">
        <v>5.2</v>
      </c>
      <c r="H148" s="43">
        <v>4.2</v>
      </c>
      <c r="I148" s="43">
        <v>9</v>
      </c>
      <c r="J148" s="43">
        <v>93.9</v>
      </c>
      <c r="K148" s="44" t="s">
        <v>61</v>
      </c>
      <c r="L148" s="43">
        <v>24.28</v>
      </c>
    </row>
    <row r="149" spans="1:12" ht="25.5" x14ac:dyDescent="0.25">
      <c r="A149" s="23"/>
      <c r="B149" s="15"/>
      <c r="C149" s="11"/>
      <c r="D149" s="7" t="s">
        <v>28</v>
      </c>
      <c r="E149" s="42" t="s">
        <v>95</v>
      </c>
      <c r="F149" s="43">
        <v>100</v>
      </c>
      <c r="G149" s="43">
        <v>24.7</v>
      </c>
      <c r="H149" s="43">
        <v>10.1</v>
      </c>
      <c r="I149" s="43">
        <v>7.8</v>
      </c>
      <c r="J149" s="43">
        <v>221.1</v>
      </c>
      <c r="K149" s="44" t="s">
        <v>98</v>
      </c>
      <c r="L149" s="43">
        <v>35.979999999999997</v>
      </c>
    </row>
    <row r="150" spans="1:12" ht="15" x14ac:dyDescent="0.25">
      <c r="A150" s="23"/>
      <c r="B150" s="15"/>
      <c r="C150" s="11"/>
      <c r="D150" s="7" t="s">
        <v>29</v>
      </c>
      <c r="E150" s="42" t="s">
        <v>96</v>
      </c>
      <c r="F150" s="43">
        <v>150</v>
      </c>
      <c r="G150" s="43">
        <v>12.1</v>
      </c>
      <c r="H150" s="43">
        <v>9.3000000000000007</v>
      </c>
      <c r="I150" s="43">
        <v>52.7</v>
      </c>
      <c r="J150" s="43">
        <v>342.8</v>
      </c>
      <c r="K150" s="44" t="s">
        <v>99</v>
      </c>
      <c r="L150" s="43">
        <v>8</v>
      </c>
    </row>
    <row r="151" spans="1:12" ht="15" x14ac:dyDescent="0.25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43">
        <v>0.2</v>
      </c>
      <c r="H151" s="43">
        <v>0.1</v>
      </c>
      <c r="I151" s="43">
        <v>12.2</v>
      </c>
      <c r="J151" s="43">
        <v>50.6</v>
      </c>
      <c r="K151" s="44" t="s">
        <v>100</v>
      </c>
      <c r="L151" s="43">
        <v>4.8</v>
      </c>
    </row>
    <row r="152" spans="1:12" ht="15" x14ac:dyDescent="0.25">
      <c r="A152" s="23"/>
      <c r="B152" s="15"/>
      <c r="C152" s="11"/>
      <c r="D152" s="7" t="s">
        <v>31</v>
      </c>
      <c r="E152" s="42" t="s">
        <v>97</v>
      </c>
      <c r="F152" s="43">
        <v>60</v>
      </c>
      <c r="G152" s="43">
        <v>6.5</v>
      </c>
      <c r="H152" s="43">
        <v>0.7</v>
      </c>
      <c r="I152" s="43">
        <v>41.8</v>
      </c>
      <c r="J152" s="43">
        <v>199.2</v>
      </c>
      <c r="K152" s="44" t="s">
        <v>52</v>
      </c>
      <c r="L152" s="43">
        <v>3.6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52" t="s">
        <v>24</v>
      </c>
      <c r="E154" s="42" t="s">
        <v>68</v>
      </c>
      <c r="F154" s="43">
        <v>100</v>
      </c>
      <c r="G154" s="43">
        <v>1.8</v>
      </c>
      <c r="H154" s="43">
        <v>0.6</v>
      </c>
      <c r="I154" s="43">
        <v>25.2</v>
      </c>
      <c r="J154" s="43">
        <v>113.4</v>
      </c>
      <c r="K154" s="44"/>
      <c r="L154" s="43">
        <v>20.84</v>
      </c>
    </row>
    <row r="155" spans="1:12" ht="15" x14ac:dyDescent="0.25">
      <c r="A155" s="23"/>
      <c r="B155" s="15"/>
      <c r="C155" s="11"/>
      <c r="D155" s="6"/>
      <c r="E155" s="51"/>
      <c r="F155" s="51"/>
      <c r="G155" s="51"/>
      <c r="H155" s="51"/>
      <c r="I155" s="51"/>
      <c r="J155" s="51"/>
      <c r="K155" s="51"/>
      <c r="L155" s="5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SUM(F147:F154)</f>
        <v>910</v>
      </c>
      <c r="G156" s="19">
        <f>SUM(G147:G154)</f>
        <v>51.3</v>
      </c>
      <c r="H156" s="19">
        <f>SUM(H147:H154)</f>
        <v>25.1</v>
      </c>
      <c r="I156" s="19">
        <f>SUM(I147:I154)</f>
        <v>151.29999999999998</v>
      </c>
      <c r="J156" s="19">
        <f>SUM(J147:J154)</f>
        <v>1035.8000000000002</v>
      </c>
      <c r="K156" s="25"/>
      <c r="L156" s="19">
        <f>SUM(L147:L154)</f>
        <v>110.1</v>
      </c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910</v>
      </c>
      <c r="G157" s="32">
        <f t="shared" ref="G157" si="52">G146+G156</f>
        <v>51.3</v>
      </c>
      <c r="H157" s="32">
        <f t="shared" ref="H157" si="53">H146+H156</f>
        <v>25.1</v>
      </c>
      <c r="I157" s="32">
        <f t="shared" ref="I157" si="54">I146+I156</f>
        <v>151.29999999999998</v>
      </c>
      <c r="J157" s="32">
        <f t="shared" ref="J157:L157" si="55">J146+J156</f>
        <v>1035.8000000000002</v>
      </c>
      <c r="K157" s="32"/>
      <c r="L157" s="32">
        <f t="shared" si="55"/>
        <v>110.1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56">SUM(G158:G164)</f>
        <v>0</v>
      </c>
      <c r="H165" s="19">
        <f t="shared" si="56"/>
        <v>0</v>
      </c>
      <c r="I165" s="19">
        <f t="shared" si="56"/>
        <v>0</v>
      </c>
      <c r="J165" s="19">
        <f t="shared" si="56"/>
        <v>0</v>
      </c>
      <c r="K165" s="25"/>
      <c r="L165" s="19">
        <f t="shared" ref="L165" si="57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54</v>
      </c>
      <c r="F166" s="43">
        <v>60</v>
      </c>
      <c r="G166" s="43">
        <v>1.3</v>
      </c>
      <c r="H166" s="43">
        <v>0.2</v>
      </c>
      <c r="I166" s="43">
        <v>4.4000000000000004</v>
      </c>
      <c r="J166" s="43">
        <v>24.6</v>
      </c>
      <c r="K166" s="44" t="s">
        <v>60</v>
      </c>
      <c r="L166" s="43">
        <v>18.2</v>
      </c>
    </row>
    <row r="167" spans="1:12" ht="25.5" x14ac:dyDescent="0.25">
      <c r="A167" s="23"/>
      <c r="B167" s="15"/>
      <c r="C167" s="11"/>
      <c r="D167" s="7" t="s">
        <v>27</v>
      </c>
      <c r="E167" s="42" t="s">
        <v>104</v>
      </c>
      <c r="F167" s="43">
        <v>250</v>
      </c>
      <c r="G167" s="43">
        <v>5.6</v>
      </c>
      <c r="H167" s="43">
        <v>6.8</v>
      </c>
      <c r="I167" s="43">
        <v>6.9</v>
      </c>
      <c r="J167" s="43">
        <v>110.7</v>
      </c>
      <c r="K167" s="44" t="s">
        <v>84</v>
      </c>
      <c r="L167" s="43">
        <v>25.33</v>
      </c>
    </row>
    <row r="168" spans="1:12" ht="25.5" x14ac:dyDescent="0.25">
      <c r="A168" s="23"/>
      <c r="B168" s="15"/>
      <c r="C168" s="11"/>
      <c r="D168" s="7" t="s">
        <v>28</v>
      </c>
      <c r="E168" s="42" t="s">
        <v>80</v>
      </c>
      <c r="F168" s="43">
        <v>95</v>
      </c>
      <c r="G168" s="43">
        <v>12.1</v>
      </c>
      <c r="H168" s="43">
        <v>9.5</v>
      </c>
      <c r="I168" s="43">
        <v>8</v>
      </c>
      <c r="J168" s="43">
        <v>165.9</v>
      </c>
      <c r="K168" s="44" t="s">
        <v>71</v>
      </c>
      <c r="L168" s="43">
        <v>28.43</v>
      </c>
    </row>
    <row r="169" spans="1:12" ht="25.5" x14ac:dyDescent="0.25">
      <c r="A169" s="23"/>
      <c r="B169" s="15"/>
      <c r="C169" s="11"/>
      <c r="D169" s="7" t="s">
        <v>29</v>
      </c>
      <c r="E169" s="42" t="s">
        <v>81</v>
      </c>
      <c r="F169" s="43">
        <v>150</v>
      </c>
      <c r="G169" s="43">
        <v>4.0999999999999996</v>
      </c>
      <c r="H169" s="43">
        <v>7.1</v>
      </c>
      <c r="I169" s="43">
        <v>26.4</v>
      </c>
      <c r="J169" s="43">
        <v>185.8</v>
      </c>
      <c r="K169" s="44" t="s">
        <v>85</v>
      </c>
      <c r="L169" s="43">
        <v>9.8000000000000007</v>
      </c>
    </row>
    <row r="170" spans="1:12" ht="25.5" x14ac:dyDescent="0.25">
      <c r="A170" s="23"/>
      <c r="B170" s="15"/>
      <c r="C170" s="11"/>
      <c r="D170" s="7" t="s">
        <v>30</v>
      </c>
      <c r="E170" s="42" t="s">
        <v>67</v>
      </c>
      <c r="F170" s="43">
        <v>200</v>
      </c>
      <c r="G170" s="43">
        <v>0.5</v>
      </c>
      <c r="H170" s="43">
        <v>0</v>
      </c>
      <c r="I170" s="43">
        <v>19.8</v>
      </c>
      <c r="J170" s="43">
        <v>81</v>
      </c>
      <c r="K170" s="44" t="s">
        <v>72</v>
      </c>
      <c r="L170" s="43">
        <v>11.4</v>
      </c>
    </row>
    <row r="171" spans="1:12" ht="15" x14ac:dyDescent="0.25">
      <c r="A171" s="23"/>
      <c r="B171" s="15"/>
      <c r="C171" s="11"/>
      <c r="D171" s="7" t="s">
        <v>31</v>
      </c>
      <c r="E171" s="42" t="s">
        <v>46</v>
      </c>
      <c r="F171" s="43">
        <v>60</v>
      </c>
      <c r="G171" s="43">
        <v>6.8</v>
      </c>
      <c r="H171" s="43">
        <v>0.7</v>
      </c>
      <c r="I171" s="43">
        <v>44.3</v>
      </c>
      <c r="J171" s="43">
        <v>211</v>
      </c>
      <c r="K171" s="44" t="s">
        <v>52</v>
      </c>
      <c r="L171" s="43">
        <v>3.6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52" t="s">
        <v>24</v>
      </c>
      <c r="E173" s="42" t="s">
        <v>48</v>
      </c>
      <c r="F173" s="43">
        <v>100</v>
      </c>
      <c r="G173" s="43">
        <v>1.4</v>
      </c>
      <c r="H173" s="43">
        <v>0.3</v>
      </c>
      <c r="I173" s="43">
        <v>13</v>
      </c>
      <c r="J173" s="43">
        <v>60.5</v>
      </c>
      <c r="K173" s="44"/>
      <c r="L173" s="43">
        <v>13.34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SUM(F166:F173)</f>
        <v>915</v>
      </c>
      <c r="G175" s="19">
        <f>SUM(G166:G173)</f>
        <v>31.8</v>
      </c>
      <c r="H175" s="19">
        <f>SUM(H166:H173)</f>
        <v>24.6</v>
      </c>
      <c r="I175" s="19">
        <f>SUM(I166:I173)</f>
        <v>122.8</v>
      </c>
      <c r="J175" s="19">
        <f>SUM(J166:J173)</f>
        <v>839.5</v>
      </c>
      <c r="K175" s="25"/>
      <c r="L175" s="19">
        <f>SUM(L166:L173)</f>
        <v>110.10000000000001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915</v>
      </c>
      <c r="G176" s="32">
        <f t="shared" ref="G176" si="58">G165+G175</f>
        <v>31.8</v>
      </c>
      <c r="H176" s="32">
        <f t="shared" ref="H176" si="59">H165+H175</f>
        <v>24.6</v>
      </c>
      <c r="I176" s="32">
        <f t="shared" ref="I176" si="60">I165+I175</f>
        <v>122.8</v>
      </c>
      <c r="J176" s="32">
        <f t="shared" ref="J176:L176" si="61">J165+J175</f>
        <v>839.5</v>
      </c>
      <c r="K176" s="32"/>
      <c r="L176" s="32">
        <f t="shared" si="61"/>
        <v>110.10000000000001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62">SUM(G177:G183)</f>
        <v>0</v>
      </c>
      <c r="H184" s="19">
        <f t="shared" si="62"/>
        <v>0</v>
      </c>
      <c r="I184" s="19">
        <f t="shared" si="62"/>
        <v>0</v>
      </c>
      <c r="J184" s="19">
        <f t="shared" si="62"/>
        <v>0</v>
      </c>
      <c r="K184" s="25"/>
      <c r="L184" s="19">
        <f t="shared" ref="L184" si="63">SUM(L177:L183)</f>
        <v>0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101</v>
      </c>
      <c r="F185" s="43">
        <v>100</v>
      </c>
      <c r="G185" s="43">
        <v>0.9</v>
      </c>
      <c r="H185" s="43">
        <v>7.2</v>
      </c>
      <c r="I185" s="43">
        <v>5.3</v>
      </c>
      <c r="J185" s="43">
        <v>111.9</v>
      </c>
      <c r="K185" s="44" t="s">
        <v>102</v>
      </c>
      <c r="L185" s="43">
        <v>10.5</v>
      </c>
    </row>
    <row r="186" spans="1:12" ht="25.5" x14ac:dyDescent="0.25">
      <c r="A186" s="23"/>
      <c r="B186" s="15"/>
      <c r="C186" s="11"/>
      <c r="D186" s="7" t="s">
        <v>27</v>
      </c>
      <c r="E186" s="42" t="s">
        <v>111</v>
      </c>
      <c r="F186" s="43">
        <v>250</v>
      </c>
      <c r="G186" s="43">
        <v>10.8</v>
      </c>
      <c r="H186" s="43">
        <v>7.6</v>
      </c>
      <c r="I186" s="43">
        <v>17.399999999999999</v>
      </c>
      <c r="J186" s="43">
        <v>181.1</v>
      </c>
      <c r="K186" s="44" t="s">
        <v>70</v>
      </c>
      <c r="L186" s="43">
        <v>26.29</v>
      </c>
    </row>
    <row r="187" spans="1:12" ht="25.5" x14ac:dyDescent="0.25">
      <c r="A187" s="23"/>
      <c r="B187" s="15"/>
      <c r="C187" s="11"/>
      <c r="D187" s="7" t="s">
        <v>28</v>
      </c>
      <c r="E187" s="42" t="s">
        <v>89</v>
      </c>
      <c r="F187" s="43">
        <v>150</v>
      </c>
      <c r="G187" s="43">
        <v>29.3</v>
      </c>
      <c r="H187" s="43">
        <v>8.6999999999999993</v>
      </c>
      <c r="I187" s="43">
        <v>35.700000000000003</v>
      </c>
      <c r="J187" s="43">
        <v>322.5</v>
      </c>
      <c r="K187" s="44" t="s">
        <v>103</v>
      </c>
      <c r="L187" s="43">
        <v>46.58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25.5" x14ac:dyDescent="0.25">
      <c r="A189" s="23"/>
      <c r="B189" s="15"/>
      <c r="C189" s="11"/>
      <c r="D189" s="7" t="s">
        <v>30</v>
      </c>
      <c r="E189" s="42" t="s">
        <v>47</v>
      </c>
      <c r="F189" s="43">
        <v>200</v>
      </c>
      <c r="G189" s="43">
        <v>0.2</v>
      </c>
      <c r="H189" s="43">
        <v>0</v>
      </c>
      <c r="I189" s="43">
        <v>12.9</v>
      </c>
      <c r="J189" s="43">
        <v>37.799999999999997</v>
      </c>
      <c r="K189" s="44" t="s">
        <v>92</v>
      </c>
      <c r="L189" s="43">
        <v>4.8</v>
      </c>
    </row>
    <row r="190" spans="1:12" ht="15" x14ac:dyDescent="0.25">
      <c r="A190" s="23"/>
      <c r="B190" s="15"/>
      <c r="C190" s="11"/>
      <c r="D190" s="7" t="s">
        <v>31</v>
      </c>
      <c r="E190" s="42" t="s">
        <v>46</v>
      </c>
      <c r="F190" s="43">
        <v>60</v>
      </c>
      <c r="G190" s="43">
        <v>6.8</v>
      </c>
      <c r="H190" s="43">
        <v>0.7</v>
      </c>
      <c r="I190" s="43">
        <v>44.3</v>
      </c>
      <c r="J190" s="43">
        <v>211</v>
      </c>
      <c r="K190" s="44" t="s">
        <v>52</v>
      </c>
      <c r="L190" s="43">
        <v>3.6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52" t="s">
        <v>24</v>
      </c>
      <c r="E192" s="42" t="s">
        <v>59</v>
      </c>
      <c r="F192" s="43">
        <v>100</v>
      </c>
      <c r="G192" s="43">
        <v>0.6</v>
      </c>
      <c r="H192" s="43">
        <v>0.6</v>
      </c>
      <c r="I192" s="43">
        <v>13.7</v>
      </c>
      <c r="J192" s="43">
        <v>71</v>
      </c>
      <c r="K192" s="44"/>
      <c r="L192" s="43">
        <v>18.329999999999998</v>
      </c>
    </row>
    <row r="193" spans="1:12" ht="15" x14ac:dyDescent="0.25">
      <c r="A193" s="23"/>
      <c r="B193" s="15"/>
      <c r="C193" s="11"/>
      <c r="D193" s="6"/>
      <c r="E193" s="6"/>
      <c r="F193" s="42"/>
      <c r="G193" s="43"/>
      <c r="H193" s="43"/>
      <c r="I193" s="43"/>
      <c r="J193" s="43"/>
      <c r="K193" s="43"/>
      <c r="L193" s="44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SUM(F185:F192)</f>
        <v>860</v>
      </c>
      <c r="G194" s="19">
        <f>SUM(G185:G192)</f>
        <v>48.6</v>
      </c>
      <c r="H194" s="19">
        <f>SUM(H185:H192)</f>
        <v>24.8</v>
      </c>
      <c r="I194" s="19">
        <f>SUM(I185:I192)</f>
        <v>129.30000000000001</v>
      </c>
      <c r="J194" s="19">
        <f>SUM(J185:J192)</f>
        <v>935.3</v>
      </c>
      <c r="K194" s="25"/>
      <c r="L194" s="19">
        <f>SUM(L185:L192)</f>
        <v>110.1</v>
      </c>
    </row>
    <row r="195" spans="1:12" ht="15.75" thickBot="1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860</v>
      </c>
      <c r="G195" s="32">
        <f t="shared" ref="G195" si="64">G184+G194</f>
        <v>48.6</v>
      </c>
      <c r="H195" s="32">
        <f t="shared" ref="H195" si="65">H184+H194</f>
        <v>24.8</v>
      </c>
      <c r="I195" s="32">
        <f t="shared" ref="I195" si="66">I184+I194</f>
        <v>129.30000000000001</v>
      </c>
      <c r="J195" s="32">
        <f t="shared" ref="J195:L195" si="67">J184+J194</f>
        <v>935.3</v>
      </c>
      <c r="K195" s="32"/>
      <c r="L195" s="32">
        <f t="shared" si="67"/>
        <v>110.1</v>
      </c>
    </row>
    <row r="196" spans="1:12" ht="13.5" thickBot="1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918.5</v>
      </c>
      <c r="G196" s="34">
        <f t="shared" ref="G196:J196" si="68">(G24+G43+G62+G81+G100+G119+G138+G157+G176+G195)/(IF(G24=0,0,1)+IF(G43=0,0,1)+IF(G62=0,0,1)+IF(G81=0,0,1)+IF(G100=0,0,1)+IF(G119=0,0,1)+IF(G138=0,0,1)+IF(G157=0,0,1)+IF(G176=0,0,1)+IF(G195=0,0,1))</f>
        <v>45.52</v>
      </c>
      <c r="H196" s="34">
        <f t="shared" si="68"/>
        <v>29.420000000000005</v>
      </c>
      <c r="I196" s="34">
        <f t="shared" si="68"/>
        <v>132.75999999999996</v>
      </c>
      <c r="J196" s="34">
        <f t="shared" si="68"/>
        <v>952.74</v>
      </c>
      <c r="K196" s="34"/>
      <c r="L196" s="34">
        <f t="shared" ref="L196" si="69">(L24+L43+L62+L81+L100+L119+L138+L157+L176+L195)/(IF(L24=0,0,1)+IF(L43=0,0,1)+IF(L62=0,0,1)+IF(L81=0,0,1)+IF(L100=0,0,1)+IF(L119=0,0,1)+IF(L138=0,0,1)+IF(L157=0,0,1)+IF(L176=0,0,1)+IF(L195=0,0,1))</f>
        <v>110.1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Syrt1</cp:lastModifiedBy>
  <dcterms:created xsi:type="dcterms:W3CDTF">2022-05-16T14:23:56Z</dcterms:created>
  <dcterms:modified xsi:type="dcterms:W3CDTF">2026-08-27T09:04:03Z</dcterms:modified>
</cp:coreProperties>
</file>